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ELECTIONS\SCRUTINS\LEGISLATIVES\"/>
    </mc:Choice>
  </mc:AlternateContent>
  <bookViews>
    <workbookView xWindow="0" yWindow="0" windowWidth="28800" windowHeight="12300"/>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 i="1" l="1"/>
  <c r="S15" i="1"/>
  <c r="R15" i="1"/>
  <c r="Q15" i="1"/>
  <c r="P15" i="1"/>
  <c r="O15" i="1"/>
  <c r="N15" i="1"/>
  <c r="M15" i="1"/>
  <c r="L15" i="1"/>
  <c r="K15" i="1"/>
  <c r="J15" i="1"/>
  <c r="H15" i="1"/>
  <c r="I15" i="1"/>
  <c r="T7" i="1" l="1"/>
  <c r="T8" i="1"/>
  <c r="T9" i="1"/>
  <c r="T10" i="1"/>
  <c r="T11" i="1"/>
  <c r="T12" i="1"/>
  <c r="T13" i="1"/>
  <c r="T6" i="1"/>
  <c r="H14" i="1" l="1"/>
  <c r="B14" i="1"/>
  <c r="C14" i="1"/>
  <c r="D14" i="1"/>
  <c r="E14" i="1"/>
  <c r="F14" i="1"/>
  <c r="G14" i="1"/>
  <c r="S14" i="1"/>
  <c r="I14" i="1"/>
  <c r="J14" i="1"/>
  <c r="K14" i="1"/>
  <c r="L14" i="1"/>
  <c r="M14" i="1"/>
  <c r="N14" i="1"/>
  <c r="O14" i="1"/>
  <c r="P14" i="1"/>
  <c r="Q14" i="1"/>
  <c r="R14" i="1"/>
  <c r="T14" i="1" l="1"/>
</calcChain>
</file>

<file path=xl/sharedStrings.xml><?xml version="1.0" encoding="utf-8"?>
<sst xmlns="http://schemas.openxmlformats.org/spreadsheetml/2006/main" count="39" uniqueCount="39">
  <si>
    <t>BUREAUX</t>
  </si>
  <si>
    <t>Nombre d'électeurs
inscrits</t>
  </si>
  <si>
    <t>Nombre de votants
(enveloppes
et bulletins
sans enveloppe
trouvés dans les urnes)</t>
  </si>
  <si>
    <t>Nombre de bulletins
blancs (5)</t>
  </si>
  <si>
    <t>Nombre bulletins et
enveloppes annulés</t>
  </si>
  <si>
    <t>Nombre de
suffrages
exprimés (6)</t>
  </si>
  <si>
    <t>A</t>
  </si>
  <si>
    <t>B</t>
  </si>
  <si>
    <t>C</t>
  </si>
  <si>
    <t>D</t>
  </si>
  <si>
    <t>E</t>
  </si>
  <si>
    <t>F</t>
  </si>
  <si>
    <t>G</t>
  </si>
  <si>
    <t>BRUN Catherine</t>
  </si>
  <si>
    <t>DUPRÉ Christel</t>
  </si>
  <si>
    <t>GEMMANI Stéphane</t>
  </si>
  <si>
    <t>RECENSEMENT PAR BUREAU DES VOTES ÉMIS  DANS LA COMMUNE</t>
  </si>
  <si>
    <t>NOMBRE DE SUFFRAGES ATTRIBUÉS A CHAQUE CANDIDAT</t>
  </si>
  <si>
    <t>1er Bureau
Mairie 'Château des Blondes'</t>
  </si>
  <si>
    <t>2ème Bureau
Groupe scolaire des Pies</t>
  </si>
  <si>
    <t>3ème Bureau
Groupe scolaire de la Rivoire de la Dame</t>
  </si>
  <si>
    <t>4ème Bureau
Groupe scolaire du hameau du château</t>
  </si>
  <si>
    <t>5ème Bureau
Salle municipale Jacques Prévert</t>
  </si>
  <si>
    <t>6ème bureau
Ecole Vercors-Vercors</t>
  </si>
  <si>
    <t>7ème Bureau 
Salle municipale des Engenières</t>
  </si>
  <si>
    <t>8ème Bureau
Centre technique municipal</t>
  </si>
  <si>
    <t>TOTAL</t>
  </si>
  <si>
    <t>(5) Depuis l'adoption de la loi n° 2014-172, les bulletins blancs et enveloppes vides sont exclus du champ des bulletins nuls. Ils sont à présent décomptés séparément et annexés au procès-verbal sans être pris en compte dans la détermination des suffrages exprimés. Ils ne sont donc pas pris en compte pour déterminer le total des bulletins et enveloppes annulés ni dans la rubrique 'nombre de suffrages exprimés'.</t>
  </si>
  <si>
    <t>(6) Ce nombre correspond à la colonne D moins les colonnes E et F</t>
  </si>
  <si>
    <t>BENHAROUGA M'Hamed</t>
  </si>
  <si>
    <t>MARTIN Stéphane</t>
  </si>
  <si>
    <t>CHALAS Émilie</t>
  </si>
  <si>
    <t>LE FOURN Samuel</t>
  </si>
  <si>
    <t>BOUBEKER Khemisti</t>
  </si>
  <si>
    <t>FASSION Isabelle</t>
  </si>
  <si>
    <t>ANGLADE Baptiste</t>
  </si>
  <si>
    <t>CLOT Louiliam</t>
  </si>
  <si>
    <t>GENEVOIS Coline</t>
  </si>
  <si>
    <t>Nombre
d'émargements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</si>
</sst>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8"/>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22">
    <xf numFmtId="0" fontId="0" fillId="0" borderId="0" xfId="0"/>
    <xf numFmtId="0" fontId="2" fillId="0" borderId="0" xfId="0" applyFont="1"/>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2" fillId="0" borderId="0" xfId="0" applyFont="1" applyAlignment="1">
      <alignment horizontal="center" vertical="center"/>
    </xf>
    <xf numFmtId="0" fontId="2" fillId="0" borderId="1" xfId="0" applyFont="1" applyBorder="1" applyAlignment="1">
      <alignment horizontal="center"/>
    </xf>
    <xf numFmtId="0" fontId="2" fillId="0" borderId="1" xfId="0" applyFont="1" applyBorder="1"/>
    <xf numFmtId="0" fontId="3" fillId="0" borderId="1" xfId="0" applyFont="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vertical="center"/>
    </xf>
    <xf numFmtId="10" fontId="2" fillId="0" borderId="0" xfId="1" applyNumberFormat="1" applyFont="1"/>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2" fillId="0" borderId="0" xfId="0" applyFont="1" applyFill="1" applyBorder="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10" fontId="2" fillId="0" borderId="0" xfId="0" applyNumberFormat="1" applyFont="1"/>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tabSelected="1" topLeftCell="A4" zoomScale="73" zoomScaleNormal="73" workbookViewId="0">
      <pane xSplit="5" ySplit="4" topLeftCell="F8" activePane="bottomRight" state="frozen"/>
      <selection activeCell="A4" sqref="A4"/>
      <selection pane="topRight" activeCell="F4" sqref="F4"/>
      <selection pane="bottomLeft" activeCell="A8" sqref="A8"/>
      <selection pane="bottomRight" activeCell="G2" sqref="G2:S4"/>
    </sheetView>
  </sheetViews>
  <sheetFormatPr baseColWidth="10" defaultColWidth="21.42578125" defaultRowHeight="15" x14ac:dyDescent="0.25"/>
  <cols>
    <col min="1" max="1" width="39.42578125" style="1" customWidth="1"/>
    <col min="2" max="3" width="21.42578125" style="1"/>
    <col min="4" max="4" width="23.5703125" style="1" customWidth="1"/>
    <col min="5" max="6" width="21.42578125" style="1"/>
    <col min="7" max="19" width="16.140625" style="1" customWidth="1"/>
    <col min="20" max="16384" width="21.42578125" style="1"/>
  </cols>
  <sheetData>
    <row r="1" spans="1:20" ht="34.5" customHeight="1" x14ac:dyDescent="0.25">
      <c r="A1" s="11" t="s">
        <v>16</v>
      </c>
      <c r="B1" s="12"/>
      <c r="C1" s="12"/>
      <c r="D1" s="12"/>
      <c r="E1" s="12"/>
      <c r="F1" s="12"/>
      <c r="G1" s="12"/>
      <c r="H1" s="12"/>
      <c r="I1" s="12"/>
      <c r="J1" s="12"/>
      <c r="K1" s="12"/>
      <c r="L1" s="12"/>
      <c r="M1" s="12"/>
      <c r="N1" s="12"/>
      <c r="O1" s="12"/>
      <c r="P1" s="12"/>
      <c r="Q1" s="12"/>
      <c r="R1" s="12"/>
      <c r="S1" s="12"/>
    </row>
    <row r="2" spans="1:20" ht="15" customHeight="1" x14ac:dyDescent="0.25">
      <c r="A2" s="14" t="s">
        <v>0</v>
      </c>
      <c r="B2" s="17" t="s">
        <v>1</v>
      </c>
      <c r="C2" s="17" t="s">
        <v>38</v>
      </c>
      <c r="D2" s="17" t="s">
        <v>2</v>
      </c>
      <c r="E2" s="17" t="s">
        <v>3</v>
      </c>
      <c r="F2" s="17" t="s">
        <v>4</v>
      </c>
      <c r="G2" s="17" t="s">
        <v>5</v>
      </c>
      <c r="H2" s="20" t="s">
        <v>17</v>
      </c>
      <c r="I2" s="20"/>
      <c r="J2" s="20"/>
      <c r="K2" s="20"/>
      <c r="L2" s="20"/>
      <c r="M2" s="20"/>
      <c r="N2" s="20"/>
      <c r="O2" s="20"/>
      <c r="P2" s="20"/>
      <c r="Q2" s="20"/>
      <c r="R2" s="20"/>
      <c r="S2" s="20"/>
    </row>
    <row r="3" spans="1:20" ht="15" customHeight="1" x14ac:dyDescent="0.25">
      <c r="A3" s="15"/>
      <c r="B3" s="18"/>
      <c r="C3" s="18"/>
      <c r="D3" s="18"/>
      <c r="E3" s="18"/>
      <c r="F3" s="18"/>
      <c r="G3" s="18"/>
      <c r="H3" s="20"/>
      <c r="I3" s="20"/>
      <c r="J3" s="20"/>
      <c r="K3" s="20"/>
      <c r="L3" s="20"/>
      <c r="M3" s="20"/>
      <c r="N3" s="20"/>
      <c r="O3" s="20"/>
      <c r="P3" s="20"/>
      <c r="Q3" s="20"/>
      <c r="R3" s="20"/>
      <c r="S3" s="20"/>
    </row>
    <row r="4" spans="1:20" s="4" customFormat="1" ht="152.25" customHeight="1" x14ac:dyDescent="0.25">
      <c r="A4" s="16"/>
      <c r="B4" s="19"/>
      <c r="C4" s="19"/>
      <c r="D4" s="19"/>
      <c r="E4" s="19"/>
      <c r="F4" s="19"/>
      <c r="G4" s="19"/>
      <c r="H4" s="2" t="s">
        <v>29</v>
      </c>
      <c r="I4" s="3" t="s">
        <v>15</v>
      </c>
      <c r="J4" s="3" t="s">
        <v>30</v>
      </c>
      <c r="K4" s="3" t="s">
        <v>31</v>
      </c>
      <c r="L4" s="3" t="s">
        <v>13</v>
      </c>
      <c r="M4" s="3" t="s">
        <v>32</v>
      </c>
      <c r="N4" s="3" t="s">
        <v>14</v>
      </c>
      <c r="O4" s="3" t="s">
        <v>33</v>
      </c>
      <c r="P4" s="3" t="s">
        <v>34</v>
      </c>
      <c r="Q4" s="3" t="s">
        <v>35</v>
      </c>
      <c r="R4" s="3" t="s">
        <v>36</v>
      </c>
      <c r="S4" s="3" t="s">
        <v>37</v>
      </c>
    </row>
    <row r="5" spans="1:20" x14ac:dyDescent="0.25">
      <c r="A5" s="5" t="s">
        <v>6</v>
      </c>
      <c r="B5" s="5" t="s">
        <v>7</v>
      </c>
      <c r="C5" s="5" t="s">
        <v>8</v>
      </c>
      <c r="D5" s="5" t="s">
        <v>9</v>
      </c>
      <c r="E5" s="5" t="s">
        <v>10</v>
      </c>
      <c r="F5" s="5" t="s">
        <v>11</v>
      </c>
      <c r="G5" s="5" t="s">
        <v>12</v>
      </c>
      <c r="H5" s="6"/>
      <c r="I5" s="6"/>
      <c r="J5" s="6"/>
      <c r="K5" s="6"/>
      <c r="L5" s="6"/>
      <c r="M5" s="6"/>
      <c r="N5" s="6"/>
      <c r="O5" s="6"/>
      <c r="P5" s="6"/>
      <c r="Q5" s="6"/>
      <c r="R5" s="6"/>
      <c r="S5" s="6"/>
    </row>
    <row r="6" spans="1:20" s="9" customFormat="1" ht="59.25" customHeight="1" x14ac:dyDescent="0.25">
      <c r="A6" s="7" t="s">
        <v>18</v>
      </c>
      <c r="B6" s="8">
        <v>1358</v>
      </c>
      <c r="C6" s="8">
        <v>1014</v>
      </c>
      <c r="D6" s="8">
        <v>1014</v>
      </c>
      <c r="E6" s="8">
        <v>8</v>
      </c>
      <c r="F6" s="8">
        <v>6</v>
      </c>
      <c r="G6" s="8">
        <v>1000</v>
      </c>
      <c r="H6" s="8">
        <v>27</v>
      </c>
      <c r="I6" s="8">
        <v>76</v>
      </c>
      <c r="J6" s="8">
        <v>216</v>
      </c>
      <c r="K6" s="8">
        <v>303</v>
      </c>
      <c r="L6" s="8">
        <v>3</v>
      </c>
      <c r="M6" s="8">
        <v>0</v>
      </c>
      <c r="N6" s="8">
        <v>336</v>
      </c>
      <c r="O6" s="8">
        <v>1</v>
      </c>
      <c r="P6" s="8">
        <v>11</v>
      </c>
      <c r="Q6" s="8">
        <v>1</v>
      </c>
      <c r="R6" s="8">
        <v>2</v>
      </c>
      <c r="S6" s="8">
        <v>24</v>
      </c>
      <c r="T6" s="9">
        <f>H6+I6+J6+K6+L6+M6+N6+O6+P6+Q6+R6+S6</f>
        <v>1000</v>
      </c>
    </row>
    <row r="7" spans="1:20" s="9" customFormat="1" ht="59.25" customHeight="1" x14ac:dyDescent="0.25">
      <c r="A7" s="7" t="s">
        <v>19</v>
      </c>
      <c r="B7" s="8">
        <v>918</v>
      </c>
      <c r="C7" s="8">
        <v>688</v>
      </c>
      <c r="D7" s="8">
        <v>688</v>
      </c>
      <c r="E7" s="8">
        <v>14</v>
      </c>
      <c r="F7" s="8">
        <v>5</v>
      </c>
      <c r="G7" s="8">
        <v>669</v>
      </c>
      <c r="H7" s="8">
        <v>8</v>
      </c>
      <c r="I7" s="8">
        <v>30</v>
      </c>
      <c r="J7" s="8">
        <v>154</v>
      </c>
      <c r="K7" s="8">
        <v>170</v>
      </c>
      <c r="L7" s="8">
        <v>3</v>
      </c>
      <c r="M7" s="8">
        <v>2</v>
      </c>
      <c r="N7" s="8">
        <v>263</v>
      </c>
      <c r="O7" s="8">
        <v>4</v>
      </c>
      <c r="P7" s="8">
        <v>7</v>
      </c>
      <c r="Q7" s="8">
        <v>3</v>
      </c>
      <c r="R7" s="8">
        <v>1</v>
      </c>
      <c r="S7" s="8">
        <v>24</v>
      </c>
      <c r="T7" s="9">
        <f t="shared" ref="T7:T14" si="0">H7+I7+J7+K7+L7+M7+N7+O7+P7+Q7+R7+S7</f>
        <v>669</v>
      </c>
    </row>
    <row r="8" spans="1:20" s="9" customFormat="1" ht="59.25" customHeight="1" x14ac:dyDescent="0.25">
      <c r="A8" s="7" t="s">
        <v>20</v>
      </c>
      <c r="B8" s="8">
        <v>997</v>
      </c>
      <c r="C8" s="8">
        <v>809</v>
      </c>
      <c r="D8" s="8">
        <v>809</v>
      </c>
      <c r="E8" s="8">
        <v>12</v>
      </c>
      <c r="F8" s="8">
        <v>1</v>
      </c>
      <c r="G8" s="8">
        <v>796</v>
      </c>
      <c r="H8" s="8">
        <v>4</v>
      </c>
      <c r="I8" s="8">
        <v>61</v>
      </c>
      <c r="J8" s="8">
        <v>213</v>
      </c>
      <c r="K8" s="8">
        <v>274</v>
      </c>
      <c r="L8" s="8">
        <v>1</v>
      </c>
      <c r="M8" s="8">
        <v>3</v>
      </c>
      <c r="N8" s="8">
        <v>194</v>
      </c>
      <c r="O8" s="8">
        <v>0</v>
      </c>
      <c r="P8" s="8">
        <v>7</v>
      </c>
      <c r="Q8" s="8">
        <v>0</v>
      </c>
      <c r="R8" s="8">
        <v>6</v>
      </c>
      <c r="S8" s="8">
        <v>33</v>
      </c>
      <c r="T8" s="9">
        <f t="shared" si="0"/>
        <v>796</v>
      </c>
    </row>
    <row r="9" spans="1:20" s="9" customFormat="1" ht="59.25" customHeight="1" x14ac:dyDescent="0.25">
      <c r="A9" s="7" t="s">
        <v>21</v>
      </c>
      <c r="B9" s="8">
        <v>910</v>
      </c>
      <c r="C9" s="8">
        <v>682</v>
      </c>
      <c r="D9" s="8">
        <v>682</v>
      </c>
      <c r="E9" s="8">
        <v>14</v>
      </c>
      <c r="F9" s="8">
        <v>1</v>
      </c>
      <c r="G9" s="8">
        <v>667</v>
      </c>
      <c r="H9" s="8">
        <v>9</v>
      </c>
      <c r="I9" s="8">
        <v>52</v>
      </c>
      <c r="J9" s="8">
        <v>153</v>
      </c>
      <c r="K9" s="8">
        <v>162</v>
      </c>
      <c r="L9" s="8">
        <v>0</v>
      </c>
      <c r="M9" s="8">
        <v>1</v>
      </c>
      <c r="N9" s="8">
        <v>260</v>
      </c>
      <c r="O9" s="8">
        <v>0</v>
      </c>
      <c r="P9" s="8">
        <v>4</v>
      </c>
      <c r="Q9" s="8">
        <v>2</v>
      </c>
      <c r="R9" s="8">
        <v>3</v>
      </c>
      <c r="S9" s="8">
        <v>21</v>
      </c>
      <c r="T9" s="9">
        <f t="shared" si="0"/>
        <v>667</v>
      </c>
    </row>
    <row r="10" spans="1:20" s="9" customFormat="1" ht="59.25" customHeight="1" x14ac:dyDescent="0.25">
      <c r="A10" s="7" t="s">
        <v>22</v>
      </c>
      <c r="B10" s="8">
        <v>1011</v>
      </c>
      <c r="C10" s="8">
        <v>681</v>
      </c>
      <c r="D10" s="8">
        <v>681</v>
      </c>
      <c r="E10" s="8">
        <v>15</v>
      </c>
      <c r="F10" s="8">
        <v>7</v>
      </c>
      <c r="G10" s="8">
        <v>659</v>
      </c>
      <c r="H10" s="8">
        <v>9</v>
      </c>
      <c r="I10" s="8">
        <v>32</v>
      </c>
      <c r="J10" s="8">
        <v>177</v>
      </c>
      <c r="K10" s="8">
        <v>129</v>
      </c>
      <c r="L10" s="8">
        <v>3</v>
      </c>
      <c r="M10" s="8">
        <v>2</v>
      </c>
      <c r="N10" s="8">
        <v>282</v>
      </c>
      <c r="O10" s="8">
        <v>0</v>
      </c>
      <c r="P10" s="8">
        <v>5</v>
      </c>
      <c r="Q10" s="8">
        <v>2</v>
      </c>
      <c r="R10" s="8">
        <v>2</v>
      </c>
      <c r="S10" s="8">
        <v>16</v>
      </c>
      <c r="T10" s="9">
        <f t="shared" si="0"/>
        <v>659</v>
      </c>
    </row>
    <row r="11" spans="1:20" s="9" customFormat="1" ht="59.25" customHeight="1" x14ac:dyDescent="0.25">
      <c r="A11" s="7" t="s">
        <v>23</v>
      </c>
      <c r="B11" s="8">
        <v>883</v>
      </c>
      <c r="C11" s="8">
        <v>660</v>
      </c>
      <c r="D11" s="8">
        <v>660</v>
      </c>
      <c r="E11" s="8">
        <v>10</v>
      </c>
      <c r="F11" s="8">
        <v>5</v>
      </c>
      <c r="G11" s="8">
        <v>645</v>
      </c>
      <c r="H11" s="8">
        <v>13</v>
      </c>
      <c r="I11" s="8">
        <v>37</v>
      </c>
      <c r="J11" s="8">
        <v>210</v>
      </c>
      <c r="K11" s="8">
        <v>161</v>
      </c>
      <c r="L11" s="8">
        <v>3</v>
      </c>
      <c r="M11" s="8">
        <v>0</v>
      </c>
      <c r="N11" s="8">
        <v>189</v>
      </c>
      <c r="O11" s="8">
        <v>3</v>
      </c>
      <c r="P11" s="8">
        <v>2</v>
      </c>
      <c r="Q11" s="8">
        <v>1</v>
      </c>
      <c r="R11" s="8">
        <v>4</v>
      </c>
      <c r="S11" s="8">
        <v>22</v>
      </c>
      <c r="T11" s="9">
        <f t="shared" si="0"/>
        <v>645</v>
      </c>
    </row>
    <row r="12" spans="1:20" s="9" customFormat="1" ht="59.25" customHeight="1" x14ac:dyDescent="0.25">
      <c r="A12" s="7" t="s">
        <v>24</v>
      </c>
      <c r="B12" s="8">
        <v>878</v>
      </c>
      <c r="C12" s="8">
        <v>603</v>
      </c>
      <c r="D12" s="8">
        <v>603</v>
      </c>
      <c r="E12" s="8">
        <v>10</v>
      </c>
      <c r="F12" s="8">
        <v>6</v>
      </c>
      <c r="G12" s="8">
        <v>587</v>
      </c>
      <c r="H12" s="8">
        <v>4</v>
      </c>
      <c r="I12" s="8">
        <v>28</v>
      </c>
      <c r="J12" s="8">
        <v>130</v>
      </c>
      <c r="K12" s="8">
        <v>171</v>
      </c>
      <c r="L12" s="8">
        <v>1</v>
      </c>
      <c r="M12" s="8">
        <v>1</v>
      </c>
      <c r="N12" s="8">
        <v>224</v>
      </c>
      <c r="O12" s="8">
        <v>0</v>
      </c>
      <c r="P12" s="8">
        <v>3</v>
      </c>
      <c r="Q12" s="8">
        <v>2</v>
      </c>
      <c r="R12" s="8">
        <v>2</v>
      </c>
      <c r="S12" s="8">
        <v>21</v>
      </c>
      <c r="T12" s="9">
        <f t="shared" si="0"/>
        <v>587</v>
      </c>
    </row>
    <row r="13" spans="1:20" s="9" customFormat="1" ht="59.25" customHeight="1" x14ac:dyDescent="0.25">
      <c r="A13" s="7" t="s">
        <v>25</v>
      </c>
      <c r="B13" s="8">
        <v>1237</v>
      </c>
      <c r="C13" s="8">
        <v>882</v>
      </c>
      <c r="D13" s="8">
        <v>896</v>
      </c>
      <c r="E13" s="8">
        <v>10</v>
      </c>
      <c r="F13" s="8">
        <v>4</v>
      </c>
      <c r="G13" s="8">
        <v>882</v>
      </c>
      <c r="H13" s="8">
        <v>7</v>
      </c>
      <c r="I13" s="8">
        <v>45</v>
      </c>
      <c r="J13" s="8">
        <v>198</v>
      </c>
      <c r="K13" s="8">
        <v>226</v>
      </c>
      <c r="L13" s="8">
        <v>6</v>
      </c>
      <c r="M13" s="8">
        <v>3</v>
      </c>
      <c r="N13" s="8">
        <v>349</v>
      </c>
      <c r="O13" s="8">
        <v>1</v>
      </c>
      <c r="P13" s="8">
        <v>7</v>
      </c>
      <c r="Q13" s="8">
        <v>0</v>
      </c>
      <c r="R13" s="8">
        <v>1</v>
      </c>
      <c r="S13" s="8">
        <v>39</v>
      </c>
      <c r="T13" s="9">
        <f t="shared" si="0"/>
        <v>882</v>
      </c>
    </row>
    <row r="14" spans="1:20" s="9" customFormat="1" ht="59.25" customHeight="1" x14ac:dyDescent="0.25">
      <c r="A14" s="7" t="s">
        <v>26</v>
      </c>
      <c r="B14" s="8">
        <f t="shared" ref="B14:G14" si="1">SUM(B6:B13)</f>
        <v>8192</v>
      </c>
      <c r="C14" s="8">
        <f t="shared" si="1"/>
        <v>6019</v>
      </c>
      <c r="D14" s="8">
        <f t="shared" si="1"/>
        <v>6033</v>
      </c>
      <c r="E14" s="8">
        <f t="shared" si="1"/>
        <v>93</v>
      </c>
      <c r="F14" s="8">
        <f t="shared" si="1"/>
        <v>35</v>
      </c>
      <c r="G14" s="8">
        <f t="shared" si="1"/>
        <v>5905</v>
      </c>
      <c r="H14" s="8">
        <f>SUM(H6:H13)</f>
        <v>81</v>
      </c>
      <c r="I14" s="8">
        <f t="shared" ref="I14:S14" si="2">SUM(I6:I13)</f>
        <v>361</v>
      </c>
      <c r="J14" s="8">
        <f t="shared" si="2"/>
        <v>1451</v>
      </c>
      <c r="K14" s="8">
        <f t="shared" si="2"/>
        <v>1596</v>
      </c>
      <c r="L14" s="8">
        <f t="shared" si="2"/>
        <v>20</v>
      </c>
      <c r="M14" s="8">
        <f t="shared" si="2"/>
        <v>12</v>
      </c>
      <c r="N14" s="8">
        <f t="shared" si="2"/>
        <v>2097</v>
      </c>
      <c r="O14" s="8">
        <f t="shared" si="2"/>
        <v>9</v>
      </c>
      <c r="P14" s="8">
        <f t="shared" si="2"/>
        <v>46</v>
      </c>
      <c r="Q14" s="8">
        <f t="shared" si="2"/>
        <v>11</v>
      </c>
      <c r="R14" s="8">
        <f t="shared" si="2"/>
        <v>21</v>
      </c>
      <c r="S14" s="8">
        <f t="shared" si="2"/>
        <v>200</v>
      </c>
      <c r="T14" s="9">
        <f t="shared" si="0"/>
        <v>5905</v>
      </c>
    </row>
    <row r="15" spans="1:20" ht="32.25" customHeight="1" x14ac:dyDescent="0.25">
      <c r="H15" s="10">
        <f>H14/$G$14</f>
        <v>1.3717188823031329E-2</v>
      </c>
      <c r="I15" s="10">
        <f>I14/$G$14</f>
        <v>6.11346316680779E-2</v>
      </c>
      <c r="J15" s="10">
        <f t="shared" ref="J15:S15" si="3">J14/$G$14</f>
        <v>0.24572396274343777</v>
      </c>
      <c r="K15" s="10">
        <f t="shared" si="3"/>
        <v>0.27027942421676543</v>
      </c>
      <c r="L15" s="10">
        <f t="shared" si="3"/>
        <v>3.3869602032176121E-3</v>
      </c>
      <c r="M15" s="10">
        <f t="shared" si="3"/>
        <v>2.0321761219305673E-3</v>
      </c>
      <c r="N15" s="10">
        <f t="shared" si="3"/>
        <v>0.35512277730736663</v>
      </c>
      <c r="O15" s="10">
        <f t="shared" si="3"/>
        <v>1.5241320914479255E-3</v>
      </c>
      <c r="P15" s="10">
        <f t="shared" si="3"/>
        <v>7.7900084674005082E-3</v>
      </c>
      <c r="Q15" s="10">
        <f t="shared" si="3"/>
        <v>1.8628281117696868E-3</v>
      </c>
      <c r="R15" s="10">
        <f t="shared" si="3"/>
        <v>3.5563082133784926E-3</v>
      </c>
      <c r="S15" s="10">
        <f t="shared" si="3"/>
        <v>3.3869602032176122E-2</v>
      </c>
      <c r="T15" s="21">
        <f>SUM(H15:S15)</f>
        <v>1</v>
      </c>
    </row>
    <row r="16" spans="1:20" ht="32.25" customHeight="1" x14ac:dyDescent="0.25">
      <c r="A16" s="13" t="s">
        <v>27</v>
      </c>
      <c r="B16" s="13"/>
      <c r="C16" s="13"/>
      <c r="D16" s="13"/>
      <c r="E16" s="13"/>
      <c r="F16" s="13"/>
      <c r="G16" s="13"/>
      <c r="H16" s="13"/>
      <c r="I16" s="13"/>
      <c r="J16" s="13"/>
      <c r="K16" s="13"/>
      <c r="L16" s="13"/>
      <c r="M16" s="13"/>
      <c r="N16" s="13"/>
      <c r="O16" s="13"/>
      <c r="P16" s="13"/>
      <c r="Q16" s="13"/>
    </row>
    <row r="17" spans="1:17" ht="30" customHeight="1" x14ac:dyDescent="0.25">
      <c r="A17" s="13" t="s">
        <v>28</v>
      </c>
      <c r="B17" s="13"/>
      <c r="C17" s="13"/>
      <c r="D17" s="13"/>
      <c r="E17" s="13"/>
      <c r="F17" s="13"/>
      <c r="G17" s="13"/>
      <c r="H17" s="13"/>
      <c r="I17" s="13"/>
      <c r="J17" s="13"/>
      <c r="K17" s="13"/>
      <c r="L17" s="13"/>
      <c r="M17" s="13"/>
      <c r="N17" s="13"/>
      <c r="O17" s="13"/>
      <c r="P17" s="13"/>
      <c r="Q17" s="13"/>
    </row>
  </sheetData>
  <mergeCells count="11">
    <mergeCell ref="A1:S1"/>
    <mergeCell ref="A16:Q16"/>
    <mergeCell ref="A17:Q17"/>
    <mergeCell ref="A2:A4"/>
    <mergeCell ref="B2:B4"/>
    <mergeCell ref="C2:C4"/>
    <mergeCell ref="D2:D4"/>
    <mergeCell ref="E2:E4"/>
    <mergeCell ref="F2:F4"/>
    <mergeCell ref="G2:G4"/>
    <mergeCell ref="H2:S3"/>
  </mergeCells>
  <pageMargins left="0.70866141732283472" right="0.70866141732283472" top="0.74803149606299213" bottom="0.74803149606299213" header="0.31496062992125984" footer="0.31496062992125984"/>
  <pageSetup paperSize="8"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Mairie de SASSENAGE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amichaz</dc:creator>
  <cp:lastModifiedBy>amichaz</cp:lastModifiedBy>
  <cp:lastPrinted>2024-06-21T10:17:27Z</cp:lastPrinted>
  <dcterms:created xsi:type="dcterms:W3CDTF">2022-05-24T08:58:06Z</dcterms:created>
  <dcterms:modified xsi:type="dcterms:W3CDTF">2024-06-30T20:47:16Z</dcterms:modified>
</cp:coreProperties>
</file>